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 refMode="R1C1"/>
</workbook>
</file>

<file path=xl/calcChain.xml><?xml version="1.0" encoding="utf-8"?>
<calcChain xmlns="http://schemas.openxmlformats.org/spreadsheetml/2006/main">
  <c r="I10" i="4" l="1"/>
  <c r="J10" i="4" s="1"/>
  <c r="I9" i="4"/>
  <c r="J9" i="4" s="1"/>
  <c r="I8" i="4"/>
  <c r="J8" i="4" s="1"/>
  <c r="I7" i="4"/>
  <c r="J7" i="4" s="1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J11" i="4" l="1"/>
  <c r="J12" i="4" s="1"/>
  <c r="A16" i="1"/>
  <c r="A15" i="1"/>
  <c r="A14" i="1"/>
  <c r="A13" i="1"/>
  <c r="A20" i="1" l="1"/>
  <c r="A19" i="1"/>
  <c r="A18" i="1"/>
  <c r="A17" i="1"/>
  <c r="A12" i="1"/>
  <c r="A11" i="1"/>
  <c r="A10" i="1"/>
  <c r="A9" i="1"/>
  <c r="A7" i="1"/>
  <c r="A8" i="1"/>
</calcChain>
</file>

<file path=xl/sharedStrings.xml><?xml version="1.0" encoding="utf-8"?>
<sst xmlns="http://schemas.openxmlformats.org/spreadsheetml/2006/main" count="177" uniqueCount="73">
  <si>
    <t>Технические характеристики поставляемого оборудования</t>
  </si>
  <si>
    <t>Техническое задание ПАО "Башинформсвязь"</t>
  </si>
  <si>
    <t>Производитель</t>
  </si>
  <si>
    <t>Кондициоенр</t>
  </si>
  <si>
    <t>Наименование товара от производителя</t>
  </si>
  <si>
    <t>Технические данные предлагаемых кондиционеров</t>
  </si>
  <si>
    <t>Рабочий диапазон температуры наружнего воздуха</t>
  </si>
  <si>
    <t>Зимний комплект (да/нет)</t>
  </si>
  <si>
    <t>Гарантийный срок на оборудование (лет)</t>
  </si>
  <si>
    <t>Гарантийный срок на монтажные работы (лет)</t>
  </si>
  <si>
    <t>не менее 4,7 кВт</t>
  </si>
  <si>
    <t>не менее 6,2 кВт</t>
  </si>
  <si>
    <t>не менее 10 кВт</t>
  </si>
  <si>
    <t>не менее 30 кВт</t>
  </si>
  <si>
    <t>Холодопроизводительность (кВт)</t>
  </si>
  <si>
    <t>Теплопроизводительность (кВт)</t>
  </si>
  <si>
    <t>Потребляемая мощность на охлаждение (кВт)</t>
  </si>
  <si>
    <t>Тип кондиционера</t>
  </si>
  <si>
    <t>прецизионный</t>
  </si>
  <si>
    <t>да</t>
  </si>
  <si>
    <r>
      <t xml:space="preserve"> -30</t>
    </r>
    <r>
      <rPr>
        <sz val="11"/>
        <color theme="1"/>
        <rFont val="Calibri"/>
        <family val="2"/>
        <charset val="204"/>
      </rPr>
      <t>°С ÷ +35°С</t>
    </r>
  </si>
  <si>
    <t xml:space="preserve"> -30°С ÷ +35°С</t>
  </si>
  <si>
    <t>не менее 2 лет</t>
  </si>
  <si>
    <t>Haier, Gree, Lessar, IGC, Panasonic, Samsung, Kentatsu, Ballu, Midea, Systemair, Mitsubishi</t>
  </si>
  <si>
    <t>Carrier, HiRef, Royal clima, Airedale, Stulz, Ballu, Haier, IGC, Lessar, Systemair</t>
  </si>
  <si>
    <t>Haier, Gree, Lessar, Panasonic, Daikin, Samsung, Kentatsu, Ballu, Midea, Mitsubishi Systemair, Electrolux</t>
  </si>
  <si>
    <t>сплит-система настенный</t>
  </si>
  <si>
    <t>напольный колонный</t>
  </si>
  <si>
    <t>Тип компрессора</t>
  </si>
  <si>
    <t>спиральный</t>
  </si>
  <si>
    <t xml:space="preserve"> - </t>
  </si>
  <si>
    <t>Подача охлаждённого воздуха</t>
  </si>
  <si>
    <t>нижняя</t>
  </si>
  <si>
    <t>Пароувлажнение</t>
  </si>
  <si>
    <t>Вентилятор испарителя</t>
  </si>
  <si>
    <t>высоконапорный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</si>
  <si>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</si>
  <si>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</si>
  <si>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</si>
  <si>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№ п.п.</t>
  </si>
  <si>
    <t>Наименование товара</t>
  </si>
  <si>
    <t>Описание</t>
  </si>
  <si>
    <t>Eд.изм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</si>
  <si>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</si>
  <si>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</si>
  <si>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</si>
  <si>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Кондиционер прецизионный  мощностью по холоду не менее 30 кВт</t>
  </si>
  <si>
    <t>Сплит-система. Охлаждение конденсатора: воздушное. исполнение напольное, Высоконапорный вентилятор. Нижняя подача обработанного воздуха. Работа в диапазоне температуры наружного воздуха от -30°С до +35°С. Монтажные работы</t>
  </si>
  <si>
    <t>шт</t>
  </si>
  <si>
    <t>Кондиционер колонного типа  мощностью охлаждения не менее 10 кВт</t>
  </si>
  <si>
    <t>Кондиционер колонного типа, работа в диапазоне температуры наружного воздуха от -20°С до +35°С. Требуется замена оборудования (демонтаж старого и монтаж нового).</t>
  </si>
  <si>
    <t>Кондиционер, мощность охлаждения не менее 6,5 кВт</t>
  </si>
  <si>
    <t>Настенная сплит-система с зимним комплектом. Замена оборудования (демонтаж и монтаж).</t>
  </si>
  <si>
    <t>Кондиционер, мощность охлаждения не менее 4,7 кВт</t>
  </si>
  <si>
    <t>Настенная сплит-система с зимним комплектом. Требуется монтаж.</t>
  </si>
  <si>
    <t xml:space="preserve">итого: </t>
  </si>
  <si>
    <t>В т.ч. НДС</t>
  </si>
  <si>
    <t xml:space="preserve"> </t>
  </si>
  <si>
    <t>Сроки поставки и выполнения работ:</t>
  </si>
  <si>
    <t>до 30.09.2017 г.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</si>
  <si>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</si>
  <si>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</si>
  <si>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</si>
  <si>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 xml:space="preserve">Доставка и монтаж силами и за счет Поставщика. Адреса доставки и установки оборудования определены в Приложении №3 к проекту Договора (Раздел V Документации о закупке)
</t>
  </si>
  <si>
    <t>Гарантийные обязательства</t>
  </si>
  <si>
    <t>Предоставление гарантии на товар  на срок не менее 24 месяцев, на выполненные работы - не менее 24 месяцев с момента 
подписания Акта выполненных работ.</t>
  </si>
  <si>
    <t>Контактное лицо по тех. вопросам</t>
  </si>
  <si>
    <t xml:space="preserve">Кощеев Сергей Анатольевич, тел. + 7 (347) 221-54-18, e-mail: Koshcheev@bashtel.ru </t>
  </si>
  <si>
    <t xml:space="preserve">____________________________________                            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</si>
  <si>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</si>
  <si>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Кол-во</t>
  </si>
  <si>
    <t>Форма 3 ТЕХНИКО-КОММЕРЧЕСКОЕ ПРЕДЛОЖЕНИЕ (ПРИЛОЖЕНИЕ №1)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</si>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</sst>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р_.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2" borderId="0" applyNumberFormat="0" applyBorder="0" applyAlignment="0" applyProtection="0"/>
    <xf numFmtId="0" fontId="1" fillId="0" borderId="0"/>
    <xf numFmtId="0" fontId="1" fillId="0" borderId="0"/>
  </cellStyleXfs>
  <cellXfs count="168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0" fontId="0" fillId="0" borderId="8" xfId="0" applyNumberForma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7" xfId="0" applyFont="1" applyFill="1" applyBorder="1"/>
    <xf numFmtId="0" fontId="7" fillId="0" borderId="0" xfId="0" applyFont="1" applyFill="1"/>
    <xf numFmtId="0" fontId="8" fillId="0" borderId="16" xfId="0" applyFont="1" applyFill="1" applyBorder="1"/>
    <xf numFmtId="0" fontId="8" fillId="0" borderId="16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wrapText="1"/>
    </xf>
    <xf numFmtId="1" fontId="4" fillId="0" borderId="13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 wrapText="1"/>
    </xf>
    <xf numFmtId="1" fontId="4" fillId="0" borderId="8" xfId="0" applyNumberFormat="1" applyFont="1" applyFill="1" applyBorder="1" applyAlignment="1">
      <alignment wrapText="1"/>
    </xf>
    <xf numFmtId="1" fontId="2" fillId="0" borderId="15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1" fontId="10" fillId="0" borderId="1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21" xfId="0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8" fillId="0" borderId="20" xfId="0" applyFont="1" applyFill="1" applyBorder="1"/>
    <xf numFmtId="0" fontId="4" fillId="0" borderId="19" xfId="0" applyFont="1" applyFill="1" applyBorder="1"/>
    <xf numFmtId="0" fontId="4" fillId="0" borderId="17" xfId="0" applyFont="1" applyFill="1" applyBorder="1"/>
    <xf numFmtId="0" fontId="10" fillId="0" borderId="22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1" fontId="11" fillId="0" borderId="15" xfId="0" applyNumberFormat="1" applyFont="1" applyFill="1" applyBorder="1" applyAlignment="1">
      <alignment wrapText="1"/>
    </xf>
    <xf numFmtId="0" fontId="2" fillId="0" borderId="27" xfId="0" applyFont="1" applyFill="1" applyBorder="1" applyAlignment="1">
      <alignment horizontal="left" vertical="center" wrapText="1"/>
    </xf>
    <xf numFmtId="1" fontId="12" fillId="0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5" fillId="0" borderId="29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" fillId="0" borderId="0" xfId="2"/>
    <xf numFmtId="0" fontId="14" fillId="0" borderId="0" xfId="2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left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2" applyFont="1"/>
    <xf numFmtId="0" fontId="1" fillId="0" borderId="0" xfId="2" applyFont="1" applyAlignment="1">
      <alignment horizontal="left"/>
    </xf>
    <xf numFmtId="0" fontId="1" fillId="0" borderId="0" xfId="2" applyFont="1" applyAlignment="1">
      <alignment vertical="center" wrapText="1"/>
    </xf>
    <xf numFmtId="0" fontId="1" fillId="0" borderId="0" xfId="2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2" applyAlignment="1"/>
    <xf numFmtId="0" fontId="0" fillId="0" borderId="0" xfId="0" applyAlignment="1">
      <alignment wrapText="1"/>
    </xf>
    <xf numFmtId="0" fontId="13" fillId="2" borderId="0" xfId="1" applyAlignment="1">
      <alignment wrapText="1"/>
    </xf>
    <xf numFmtId="0" fontId="13" fillId="2" borderId="0" xfId="1" applyAlignment="1"/>
    <xf numFmtId="0" fontId="16" fillId="0" borderId="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/>
    </xf>
    <xf numFmtId="0" fontId="17" fillId="0" borderId="42" xfId="2" applyFont="1" applyBorder="1" applyAlignment="1">
      <alignment horizontal="center" vertical="top" wrapText="1"/>
    </xf>
    <xf numFmtId="0" fontId="16" fillId="0" borderId="40" xfId="2" applyFont="1" applyBorder="1" applyAlignment="1">
      <alignment horizontal="center" vertical="top" wrapText="1"/>
    </xf>
    <xf numFmtId="0" fontId="16" fillId="0" borderId="13" xfId="2" applyFont="1" applyBorder="1" applyAlignment="1">
      <alignment horizontal="center" vertical="top" wrapText="1"/>
    </xf>
    <xf numFmtId="0" fontId="16" fillId="0" borderId="14" xfId="2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16" xfId="2" applyFont="1" applyBorder="1" applyAlignment="1">
      <alignment horizontal="center" vertical="top" wrapText="1"/>
    </xf>
    <xf numFmtId="0" fontId="16" fillId="0" borderId="35" xfId="2" applyFont="1" applyBorder="1" applyAlignment="1">
      <alignment horizontal="center" vertical="top" wrapText="1"/>
    </xf>
    <xf numFmtId="0" fontId="16" fillId="0" borderId="15" xfId="2" applyFont="1" applyBorder="1" applyAlignment="1">
      <alignment horizontal="center" vertical="top" wrapText="1"/>
    </xf>
    <xf numFmtId="0" fontId="16" fillId="0" borderId="6" xfId="2" applyFont="1" applyBorder="1" applyAlignment="1">
      <alignment horizontal="center"/>
    </xf>
    <xf numFmtId="0" fontId="16" fillId="0" borderId="50" xfId="2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7" xfId="2" applyFont="1" applyBorder="1" applyAlignment="1">
      <alignment horizontal="center"/>
    </xf>
    <xf numFmtId="0" fontId="16" fillId="0" borderId="8" xfId="2" applyFont="1" applyBorder="1" applyAlignment="1">
      <alignment horizontal="center"/>
    </xf>
    <xf numFmtId="0" fontId="16" fillId="0" borderId="53" xfId="2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/>
    </xf>
    <xf numFmtId="165" fontId="16" fillId="0" borderId="16" xfId="0" applyNumberFormat="1" applyFont="1" applyBorder="1" applyAlignment="1">
      <alignment horizontal="center" vertical="top" wrapText="1"/>
    </xf>
    <xf numFmtId="4" fontId="16" fillId="0" borderId="54" xfId="0" applyNumberFormat="1" applyFont="1" applyBorder="1" applyAlignment="1">
      <alignment horizontal="center" vertical="top"/>
    </xf>
    <xf numFmtId="0" fontId="16" fillId="0" borderId="14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165" fontId="16" fillId="0" borderId="1" xfId="0" applyNumberFormat="1" applyFont="1" applyBorder="1" applyAlignment="1">
      <alignment horizontal="center" vertical="top" wrapText="1"/>
    </xf>
    <xf numFmtId="4" fontId="16" fillId="0" borderId="15" xfId="0" applyNumberFormat="1" applyFont="1" applyBorder="1" applyAlignment="1">
      <alignment horizontal="center" vertical="top"/>
    </xf>
    <xf numFmtId="0" fontId="16" fillId="0" borderId="43" xfId="2" applyFont="1" applyBorder="1"/>
    <xf numFmtId="0" fontId="16" fillId="0" borderId="0" xfId="2" applyFont="1" applyBorder="1" applyAlignment="1">
      <alignment vertical="top" wrapText="1"/>
    </xf>
    <xf numFmtId="0" fontId="16" fillId="0" borderId="0" xfId="2" applyFont="1" applyBorder="1"/>
    <xf numFmtId="165" fontId="16" fillId="0" borderId="0" xfId="2" applyNumberFormat="1" applyFont="1" applyBorder="1"/>
    <xf numFmtId="165" fontId="16" fillId="0" borderId="1" xfId="2" applyNumberFormat="1" applyFont="1" applyBorder="1" applyAlignment="1">
      <alignment horizontal="right"/>
    </xf>
    <xf numFmtId="165" fontId="18" fillId="0" borderId="1" xfId="2" applyNumberFormat="1" applyFont="1" applyBorder="1" applyAlignment="1">
      <alignment horizontal="right"/>
    </xf>
    <xf numFmtId="165" fontId="18" fillId="0" borderId="15" xfId="2" applyNumberFormat="1" applyFont="1" applyBorder="1" applyAlignment="1">
      <alignment horizontal="right"/>
    </xf>
    <xf numFmtId="0" fontId="16" fillId="0" borderId="1" xfId="3" applyFont="1" applyBorder="1"/>
    <xf numFmtId="4" fontId="18" fillId="0" borderId="44" xfId="2" applyNumberFormat="1" applyFont="1" applyBorder="1" applyAlignment="1">
      <alignment horizontal="right"/>
    </xf>
    <xf numFmtId="0" fontId="16" fillId="0" borderId="14" xfId="2" applyFont="1" applyBorder="1" applyAlignment="1">
      <alignment horizontal="left"/>
    </xf>
    <xf numFmtId="0" fontId="16" fillId="0" borderId="1" xfId="2" applyFont="1" applyBorder="1" applyAlignment="1">
      <alignment horizontal="left"/>
    </xf>
    <xf numFmtId="0" fontId="16" fillId="0" borderId="15" xfId="2" applyFont="1" applyBorder="1" applyAlignment="1">
      <alignment horizontal="left"/>
    </xf>
    <xf numFmtId="0" fontId="16" fillId="0" borderId="14" xfId="2" applyFont="1" applyBorder="1" applyAlignment="1">
      <alignment horizontal="left" wrapText="1"/>
    </xf>
    <xf numFmtId="0" fontId="16" fillId="0" borderId="1" xfId="2" applyFont="1" applyBorder="1" applyAlignment="1">
      <alignment horizontal="left" wrapText="1"/>
    </xf>
    <xf numFmtId="0" fontId="16" fillId="0" borderId="33" xfId="2" applyFont="1" applyBorder="1" applyAlignment="1">
      <alignment horizontal="left" vertical="top"/>
    </xf>
    <xf numFmtId="0" fontId="16" fillId="0" borderId="34" xfId="2" applyFont="1" applyBorder="1" applyAlignment="1">
      <alignment horizontal="left" vertical="top"/>
    </xf>
    <xf numFmtId="0" fontId="16" fillId="0" borderId="45" xfId="2" applyFont="1" applyBorder="1" applyAlignment="1">
      <alignment horizontal="left" vertical="top"/>
    </xf>
    <xf numFmtId="0" fontId="16" fillId="0" borderId="33" xfId="2" applyFont="1" applyBorder="1" applyAlignment="1">
      <alignment horizontal="left" vertical="top" wrapText="1"/>
    </xf>
    <xf numFmtId="0" fontId="16" fillId="0" borderId="34" xfId="2" applyFont="1" applyBorder="1" applyAlignment="1">
      <alignment horizontal="left" vertical="top" wrapText="1"/>
    </xf>
    <xf numFmtId="0" fontId="16" fillId="0" borderId="45" xfId="2" applyFont="1" applyBorder="1" applyAlignment="1">
      <alignment horizontal="left" vertical="top" wrapText="1"/>
    </xf>
    <xf numFmtId="0" fontId="16" fillId="0" borderId="46" xfId="2" applyFont="1" applyBorder="1" applyAlignment="1">
      <alignment horizontal="left" vertical="center"/>
    </xf>
    <xf numFmtId="0" fontId="16" fillId="0" borderId="23" xfId="2" applyFont="1" applyBorder="1" applyAlignment="1">
      <alignment horizontal="left" vertical="center"/>
    </xf>
    <xf numFmtId="0" fontId="16" fillId="0" borderId="32" xfId="2" applyFont="1" applyBorder="1" applyAlignment="1">
      <alignment horizontal="left" vertical="top" wrapText="1"/>
    </xf>
    <xf numFmtId="0" fontId="16" fillId="0" borderId="36" xfId="2" applyFont="1" applyBorder="1" applyAlignment="1">
      <alignment horizontal="left" vertical="top" wrapText="1"/>
    </xf>
    <xf numFmtId="0" fontId="16" fillId="0" borderId="47" xfId="2" applyFont="1" applyBorder="1" applyAlignment="1">
      <alignment horizontal="left" vertical="top" wrapText="1"/>
    </xf>
    <xf numFmtId="0" fontId="16" fillId="0" borderId="43" xfId="2" applyFont="1" applyBorder="1" applyAlignment="1">
      <alignment horizontal="left" vertical="center"/>
    </xf>
    <xf numFmtId="0" fontId="16" fillId="0" borderId="38" xfId="2" applyFont="1" applyBorder="1" applyAlignment="1">
      <alignment horizontal="left" vertical="center"/>
    </xf>
    <xf numFmtId="0" fontId="16" fillId="0" borderId="37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44" xfId="0" applyFont="1" applyBorder="1" applyAlignment="1">
      <alignment wrapText="1"/>
    </xf>
    <xf numFmtId="0" fontId="16" fillId="0" borderId="48" xfId="2" applyFont="1" applyBorder="1" applyAlignment="1">
      <alignment horizontal="left" vertical="center"/>
    </xf>
    <xf numFmtId="0" fontId="16" fillId="0" borderId="20" xfId="2" applyFont="1" applyBorder="1" applyAlignment="1">
      <alignment horizontal="left" vertical="center"/>
    </xf>
    <xf numFmtId="0" fontId="16" fillId="0" borderId="35" xfId="0" applyFont="1" applyBorder="1" applyAlignment="1">
      <alignment wrapText="1"/>
    </xf>
    <xf numFmtId="0" fontId="16" fillId="0" borderId="39" xfId="0" applyFont="1" applyBorder="1" applyAlignment="1">
      <alignment wrapText="1"/>
    </xf>
    <xf numFmtId="0" fontId="16" fillId="0" borderId="49" xfId="0" applyFont="1" applyBorder="1" applyAlignment="1">
      <alignment wrapText="1"/>
    </xf>
    <xf numFmtId="0" fontId="16" fillId="0" borderId="33" xfId="2" applyFont="1" applyBorder="1" applyAlignment="1">
      <alignment horizontal="left" wrapText="1"/>
    </xf>
    <xf numFmtId="0" fontId="16" fillId="0" borderId="34" xfId="2" applyFont="1" applyBorder="1" applyAlignment="1">
      <alignment horizontal="left"/>
    </xf>
    <xf numFmtId="0" fontId="16" fillId="0" borderId="45" xfId="2" applyFont="1" applyBorder="1" applyAlignment="1">
      <alignment horizontal="left"/>
    </xf>
    <xf numFmtId="0" fontId="16" fillId="0" borderId="6" xfId="2" applyFont="1" applyBorder="1" applyAlignment="1">
      <alignment horizontal="left" wrapText="1"/>
    </xf>
    <xf numFmtId="0" fontId="16" fillId="0" borderId="7" xfId="2" applyFont="1" applyBorder="1" applyAlignment="1">
      <alignment horizontal="left" wrapText="1"/>
    </xf>
    <xf numFmtId="0" fontId="16" fillId="0" borderId="50" xfId="2" applyFont="1" applyBorder="1" applyAlignment="1">
      <alignment horizontal="left"/>
    </xf>
    <xf numFmtId="0" fontId="16" fillId="0" borderId="51" xfId="2" applyFont="1" applyBorder="1" applyAlignment="1">
      <alignment horizontal="left"/>
    </xf>
    <xf numFmtId="0" fontId="16" fillId="0" borderId="52" xfId="2" applyFont="1" applyBorder="1" applyAlignment="1">
      <alignment horizontal="left"/>
    </xf>
    <xf numFmtId="0" fontId="16" fillId="0" borderId="16" xfId="3" applyFont="1" applyFill="1" applyBorder="1" applyAlignment="1">
      <alignment horizontal="center" vertical="top" wrapText="1"/>
    </xf>
    <xf numFmtId="0" fontId="16" fillId="0" borderId="16" xfId="3" applyFont="1" applyFill="1" applyBorder="1" applyAlignment="1">
      <alignment vertical="top" wrapText="1"/>
    </xf>
    <xf numFmtId="1" fontId="16" fillId="0" borderId="16" xfId="3" applyNumberFormat="1" applyFont="1" applyFill="1" applyBorder="1" applyAlignment="1">
      <alignment horizontal="center" vertical="top"/>
    </xf>
    <xf numFmtId="164" fontId="16" fillId="0" borderId="16" xfId="3" applyNumberFormat="1" applyFont="1" applyFill="1" applyBorder="1" applyAlignment="1">
      <alignment horizontal="right" vertical="top" wrapText="1"/>
    </xf>
    <xf numFmtId="0" fontId="16" fillId="0" borderId="1" xfId="3" applyFont="1" applyFill="1" applyBorder="1" applyAlignment="1">
      <alignment horizontal="center" vertical="top" wrapText="1"/>
    </xf>
    <xf numFmtId="0" fontId="16" fillId="0" borderId="1" xfId="3" applyFont="1" applyFill="1" applyBorder="1" applyAlignment="1">
      <alignment vertical="top" wrapText="1"/>
    </xf>
    <xf numFmtId="1" fontId="16" fillId="0" borderId="1" xfId="3" applyNumberFormat="1" applyFont="1" applyFill="1" applyBorder="1" applyAlignment="1">
      <alignment horizontal="center" vertical="top"/>
    </xf>
    <xf numFmtId="164" fontId="16" fillId="0" borderId="1" xfId="3" applyNumberFormat="1" applyFont="1" applyFill="1" applyBorder="1" applyAlignment="1">
      <alignment horizontal="right" vertical="top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</cellXfs>
  <cellStyles count="4">
    <cellStyle name="Нейтральный" xfId="1" builtinId="28"/>
    <cellStyle name="Обычный" xfId="0" builtinId="0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workbookViewId="0">
      <selection activeCell="D9" sqref="D9"/>
    </sheetView>
  </sheetViews>
  <sheetFormatPr defaultRowHeight="15" x14ac:dyDescent="0.25"/>
  <cols>
    <col min="1" max="1" width="3.7109375" style="2" customWidth="1"/>
    <col min="2" max="2" width="28.28515625" style="1" customWidth="1"/>
    <col min="3" max="6" width="13.7109375" style="2" customWidth="1"/>
    <col min="7" max="10" width="15.7109375" style="2" customWidth="1"/>
    <col min="11" max="16384" width="9.140625" style="2"/>
  </cols>
  <sheetData>
    <row r="1" spans="1:10" x14ac:dyDescent="0.25">
      <c r="B1" s="64" t="s">
        <v>71</v>
      </c>
      <c r="H1" s="52"/>
      <c r="I1" s="52"/>
      <c r="J1" s="52"/>
    </row>
    <row r="2" spans="1:10" ht="18.75" x14ac:dyDescent="0.3">
      <c r="C2" s="57" t="s">
        <v>0</v>
      </c>
      <c r="D2" s="57"/>
      <c r="E2" s="57"/>
      <c r="F2" s="57"/>
      <c r="G2" s="57"/>
      <c r="H2" s="57"/>
      <c r="I2" s="57"/>
    </row>
    <row r="3" spans="1:10" ht="15.75" thickBot="1" x14ac:dyDescent="0.3"/>
    <row r="4" spans="1:10" x14ac:dyDescent="0.25">
      <c r="A4" s="55"/>
      <c r="B4" s="166" t="s">
        <v>72</v>
      </c>
      <c r="C4" s="60" t="s">
        <v>5</v>
      </c>
      <c r="D4" s="60"/>
      <c r="E4" s="60"/>
      <c r="F4" s="60"/>
      <c r="G4" s="61" t="s">
        <v>1</v>
      </c>
      <c r="H4" s="62"/>
      <c r="I4" s="62"/>
      <c r="J4" s="63"/>
    </row>
    <row r="5" spans="1:10" ht="30.75" thickBot="1" x14ac:dyDescent="0.3">
      <c r="A5" s="56"/>
      <c r="B5" s="167"/>
      <c r="C5" s="38" t="s">
        <v>10</v>
      </c>
      <c r="D5" s="32" t="s">
        <v>11</v>
      </c>
      <c r="E5" s="32" t="s">
        <v>12</v>
      </c>
      <c r="F5" s="32" t="s">
        <v>13</v>
      </c>
      <c r="G5" s="4" t="s">
        <v>10</v>
      </c>
      <c r="H5" s="3" t="s">
        <v>11</v>
      </c>
      <c r="I5" s="3" t="s">
        <v>12</v>
      </c>
      <c r="J5" s="5" t="s">
        <v>13</v>
      </c>
    </row>
    <row r="6" spans="1:10" s="31" customFormat="1" ht="12" thickBot="1" x14ac:dyDescent="0.25">
      <c r="A6" s="34">
        <v>1</v>
      </c>
      <c r="B6" s="43">
        <v>2</v>
      </c>
      <c r="C6" s="39">
        <v>3</v>
      </c>
      <c r="D6" s="27">
        <v>4</v>
      </c>
      <c r="E6" s="28">
        <v>5</v>
      </c>
      <c r="F6" s="33">
        <v>6</v>
      </c>
      <c r="G6" s="29">
        <v>7</v>
      </c>
      <c r="H6" s="27">
        <v>8</v>
      </c>
      <c r="I6" s="27">
        <v>9</v>
      </c>
      <c r="J6" s="30">
        <v>10</v>
      </c>
    </row>
    <row r="7" spans="1:10" ht="30" x14ac:dyDescent="0.25">
      <c r="A7" s="35">
        <f>ROW()-6</f>
        <v>1</v>
      </c>
      <c r="B7" s="44" t="s">
        <v>4</v>
      </c>
      <c r="C7" s="40"/>
      <c r="D7" s="9"/>
      <c r="E7" s="10"/>
      <c r="F7" s="10"/>
      <c r="G7" s="11"/>
      <c r="H7" s="12"/>
      <c r="I7" s="12"/>
      <c r="J7" s="13"/>
    </row>
    <row r="8" spans="1:10" ht="61.5" customHeight="1" x14ac:dyDescent="0.25">
      <c r="A8" s="36">
        <f>ROW()-6</f>
        <v>2</v>
      </c>
      <c r="B8" s="45" t="s">
        <v>2</v>
      </c>
      <c r="C8" s="41"/>
      <c r="D8" s="6"/>
      <c r="E8" s="6"/>
      <c r="F8" s="6"/>
      <c r="G8" s="53" t="s">
        <v>23</v>
      </c>
      <c r="H8" s="54"/>
      <c r="I8" s="48" t="s">
        <v>25</v>
      </c>
      <c r="J8" s="49" t="s">
        <v>24</v>
      </c>
    </row>
    <row r="9" spans="1:10" ht="30" x14ac:dyDescent="0.25">
      <c r="A9" s="36">
        <f t="shared" ref="A9:A20" si="0">ROW()-6</f>
        <v>3</v>
      </c>
      <c r="B9" s="46" t="s">
        <v>17</v>
      </c>
      <c r="C9" s="41"/>
      <c r="D9" s="6"/>
      <c r="E9" s="6"/>
      <c r="F9" s="6"/>
      <c r="G9" s="14" t="s">
        <v>26</v>
      </c>
      <c r="H9" s="19" t="s">
        <v>26</v>
      </c>
      <c r="I9" s="19" t="s">
        <v>27</v>
      </c>
      <c r="J9" s="18" t="s">
        <v>18</v>
      </c>
    </row>
    <row r="10" spans="1:10" ht="30" x14ac:dyDescent="0.25">
      <c r="A10" s="36">
        <f t="shared" si="0"/>
        <v>4</v>
      </c>
      <c r="B10" s="46" t="s">
        <v>14</v>
      </c>
      <c r="C10" s="41"/>
      <c r="D10" s="6"/>
      <c r="E10" s="6"/>
      <c r="F10" s="6"/>
      <c r="G10" s="20" t="s">
        <v>10</v>
      </c>
      <c r="H10" s="21" t="s">
        <v>11</v>
      </c>
      <c r="I10" s="21" t="s">
        <v>12</v>
      </c>
      <c r="J10" s="22" t="s">
        <v>13</v>
      </c>
    </row>
    <row r="11" spans="1:10" ht="30" x14ac:dyDescent="0.25">
      <c r="A11" s="36">
        <f t="shared" si="0"/>
        <v>5</v>
      </c>
      <c r="B11" s="46" t="s">
        <v>15</v>
      </c>
      <c r="C11" s="41"/>
      <c r="D11" s="6"/>
      <c r="E11" s="6"/>
      <c r="F11" s="6"/>
      <c r="G11" s="20"/>
      <c r="H11" s="21"/>
      <c r="I11" s="21"/>
      <c r="J11" s="22"/>
    </row>
    <row r="12" spans="1:10" ht="30" x14ac:dyDescent="0.25">
      <c r="A12" s="36">
        <f t="shared" si="0"/>
        <v>6</v>
      </c>
      <c r="B12" s="46" t="s">
        <v>16</v>
      </c>
      <c r="C12" s="41"/>
      <c r="D12" s="6"/>
      <c r="E12" s="6"/>
      <c r="F12" s="6"/>
      <c r="G12" s="20"/>
      <c r="H12" s="21"/>
      <c r="I12" s="21"/>
      <c r="J12" s="22"/>
    </row>
    <row r="13" spans="1:10" x14ac:dyDescent="0.25">
      <c r="A13" s="36">
        <f t="shared" si="0"/>
        <v>7</v>
      </c>
      <c r="B13" s="50" t="s">
        <v>28</v>
      </c>
      <c r="C13" s="41"/>
      <c r="D13" s="6"/>
      <c r="E13" s="6"/>
      <c r="F13" s="6"/>
      <c r="G13" s="23" t="s">
        <v>30</v>
      </c>
      <c r="H13" s="24" t="s">
        <v>30</v>
      </c>
      <c r="I13" s="24" t="s">
        <v>30</v>
      </c>
      <c r="J13" s="25" t="s">
        <v>29</v>
      </c>
    </row>
    <row r="14" spans="1:10" ht="30" x14ac:dyDescent="0.25">
      <c r="A14" s="36">
        <f t="shared" si="0"/>
        <v>8</v>
      </c>
      <c r="B14" s="50" t="s">
        <v>31</v>
      </c>
      <c r="C14" s="41"/>
      <c r="D14" s="6"/>
      <c r="E14" s="6"/>
      <c r="F14" s="6"/>
      <c r="G14" s="23" t="s">
        <v>30</v>
      </c>
      <c r="H14" s="24" t="s">
        <v>30</v>
      </c>
      <c r="I14" s="24" t="s">
        <v>30</v>
      </c>
      <c r="J14" s="25" t="s">
        <v>32</v>
      </c>
    </row>
    <row r="15" spans="1:10" x14ac:dyDescent="0.25">
      <c r="A15" s="36">
        <f t="shared" si="0"/>
        <v>9</v>
      </c>
      <c r="B15" s="50" t="s">
        <v>33</v>
      </c>
      <c r="C15" s="41"/>
      <c r="D15" s="6"/>
      <c r="E15" s="6"/>
      <c r="F15" s="6"/>
      <c r="G15" s="23" t="s">
        <v>30</v>
      </c>
      <c r="H15" s="24" t="s">
        <v>30</v>
      </c>
      <c r="I15" s="24" t="s">
        <v>30</v>
      </c>
      <c r="J15" s="25" t="s">
        <v>19</v>
      </c>
    </row>
    <row r="16" spans="1:10" x14ac:dyDescent="0.25">
      <c r="A16" s="36">
        <f t="shared" si="0"/>
        <v>10</v>
      </c>
      <c r="B16" s="50" t="s">
        <v>34</v>
      </c>
      <c r="C16" s="41"/>
      <c r="D16" s="6"/>
      <c r="E16" s="6"/>
      <c r="F16" s="6"/>
      <c r="G16" s="23" t="s">
        <v>30</v>
      </c>
      <c r="H16" s="24" t="s">
        <v>30</v>
      </c>
      <c r="I16" s="24" t="s">
        <v>30</v>
      </c>
      <c r="J16" s="51" t="s">
        <v>35</v>
      </c>
    </row>
    <row r="17" spans="1:29" x14ac:dyDescent="0.25">
      <c r="A17" s="36">
        <f t="shared" si="0"/>
        <v>11</v>
      </c>
      <c r="B17" s="46" t="s">
        <v>7</v>
      </c>
      <c r="C17" s="41"/>
      <c r="D17" s="6"/>
      <c r="E17" s="6"/>
      <c r="F17" s="6"/>
      <c r="G17" s="23" t="s">
        <v>19</v>
      </c>
      <c r="H17" s="24" t="s">
        <v>19</v>
      </c>
      <c r="I17" s="24" t="s">
        <v>19</v>
      </c>
      <c r="J17" s="25" t="s">
        <v>19</v>
      </c>
    </row>
    <row r="18" spans="1:29" ht="45" x14ac:dyDescent="0.25">
      <c r="A18" s="36">
        <f t="shared" si="0"/>
        <v>12</v>
      </c>
      <c r="B18" s="46" t="s">
        <v>6</v>
      </c>
      <c r="C18" s="41"/>
      <c r="D18" s="6"/>
      <c r="E18" s="6"/>
      <c r="F18" s="6"/>
      <c r="G18" s="23" t="s">
        <v>20</v>
      </c>
      <c r="H18" s="26" t="s">
        <v>21</v>
      </c>
      <c r="I18" s="21" t="s">
        <v>21</v>
      </c>
      <c r="J18" s="22" t="s">
        <v>21</v>
      </c>
    </row>
    <row r="19" spans="1:29" ht="30" x14ac:dyDescent="0.25">
      <c r="A19" s="36">
        <f t="shared" si="0"/>
        <v>13</v>
      </c>
      <c r="B19" s="46" t="s">
        <v>8</v>
      </c>
      <c r="C19" s="41"/>
      <c r="D19" s="6"/>
      <c r="E19" s="6"/>
      <c r="F19" s="6"/>
      <c r="G19" s="23" t="s">
        <v>22</v>
      </c>
      <c r="H19" s="21" t="s">
        <v>22</v>
      </c>
      <c r="I19" s="21" t="s">
        <v>22</v>
      </c>
      <c r="J19" s="22" t="s">
        <v>22</v>
      </c>
    </row>
    <row r="20" spans="1:29" ht="30" x14ac:dyDescent="0.25">
      <c r="A20" s="36">
        <f t="shared" si="0"/>
        <v>14</v>
      </c>
      <c r="B20" s="46" t="s">
        <v>9</v>
      </c>
      <c r="C20" s="41"/>
      <c r="D20" s="6"/>
      <c r="E20" s="6"/>
      <c r="F20" s="6"/>
      <c r="G20" s="23" t="s">
        <v>22</v>
      </c>
      <c r="H20" s="21" t="s">
        <v>22</v>
      </c>
      <c r="I20" s="21" t="s">
        <v>22</v>
      </c>
      <c r="J20" s="22" t="s">
        <v>22</v>
      </c>
    </row>
    <row r="21" spans="1:29" ht="15.75" thickBot="1" x14ac:dyDescent="0.3">
      <c r="A21" s="37"/>
      <c r="B21" s="47"/>
      <c r="C21" s="42"/>
      <c r="D21" s="7"/>
      <c r="E21" s="7"/>
      <c r="F21" s="7"/>
      <c r="G21" s="15"/>
      <c r="H21" s="16"/>
      <c r="I21" s="16"/>
      <c r="J21" s="17"/>
    </row>
    <row r="24" spans="1:29" customFormat="1" x14ac:dyDescent="0.25">
      <c r="A24" s="66"/>
      <c r="C24" s="78" t="s">
        <v>68</v>
      </c>
      <c r="D24" s="78"/>
      <c r="E24" s="78"/>
      <c r="F24" s="78"/>
      <c r="G24" s="78"/>
      <c r="H24" s="78"/>
      <c r="I24" s="78"/>
      <c r="J24" s="78"/>
      <c r="K24" s="80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</row>
    <row r="28" spans="1:29" x14ac:dyDescent="0.25">
      <c r="D28" s="8"/>
    </row>
  </sheetData>
  <mergeCells count="8">
    <mergeCell ref="C24:J24"/>
    <mergeCell ref="H1:J1"/>
    <mergeCell ref="G8:H8"/>
    <mergeCell ref="A4:A5"/>
    <mergeCell ref="C2:I2"/>
    <mergeCell ref="B4:B5"/>
    <mergeCell ref="C4:F4"/>
    <mergeCell ref="G4:J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workbookViewId="0">
      <selection activeCell="B6" sqref="B6"/>
    </sheetView>
  </sheetViews>
  <sheetFormatPr defaultRowHeight="15" x14ac:dyDescent="0.25"/>
  <sheetData>
    <row r="3" spans="2:2" x14ac:dyDescent="0.25">
      <c r="B3" t="s">
        <v>23</v>
      </c>
    </row>
    <row r="4" spans="2:2" x14ac:dyDescent="0.25">
      <c r="B4" t="s">
        <v>23</v>
      </c>
    </row>
    <row r="5" spans="2:2" x14ac:dyDescent="0.25">
      <c r="B5" t="s">
        <v>25</v>
      </c>
    </row>
    <row r="6" spans="2:2" x14ac:dyDescent="0.25">
      <c r="B6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2" sqref="A2:F21"/>
    </sheetView>
  </sheetViews>
  <sheetFormatPr defaultRowHeight="15" x14ac:dyDescent="0.25"/>
  <cols>
    <col min="1" max="1" width="3.7109375" style="2" customWidth="1"/>
    <col min="2" max="2" width="28.28515625" style="1" customWidth="1"/>
    <col min="3" max="6" width="15.7109375" style="2" customWidth="1"/>
    <col min="7" max="16384" width="9.140625" style="2"/>
  </cols>
  <sheetData>
    <row r="1" spans="1:6" x14ac:dyDescent="0.25">
      <c r="D1" s="52"/>
      <c r="E1" s="52"/>
      <c r="F1" s="52"/>
    </row>
    <row r="2" spans="1:6" ht="18.75" customHeight="1" x14ac:dyDescent="0.25">
      <c r="A2" s="65" t="s">
        <v>0</v>
      </c>
      <c r="B2" s="65"/>
      <c r="C2" s="65"/>
      <c r="D2" s="65"/>
      <c r="E2" s="65"/>
      <c r="F2" s="65"/>
    </row>
    <row r="3" spans="1:6" ht="15.75" thickBot="1" x14ac:dyDescent="0.3"/>
    <row r="4" spans="1:6" ht="15" customHeight="1" x14ac:dyDescent="0.25">
      <c r="A4" s="55"/>
      <c r="B4" s="58" t="s">
        <v>3</v>
      </c>
      <c r="C4" s="61" t="s">
        <v>1</v>
      </c>
      <c r="D4" s="62"/>
      <c r="E4" s="62"/>
      <c r="F4" s="63"/>
    </row>
    <row r="5" spans="1:6" ht="30.75" thickBot="1" x14ac:dyDescent="0.3">
      <c r="A5" s="56"/>
      <c r="B5" s="59"/>
      <c r="C5" s="4" t="s">
        <v>10</v>
      </c>
      <c r="D5" s="3" t="s">
        <v>11</v>
      </c>
      <c r="E5" s="3" t="s">
        <v>12</v>
      </c>
      <c r="F5" s="5" t="s">
        <v>13</v>
      </c>
    </row>
    <row r="6" spans="1:6" s="31" customFormat="1" ht="12" thickBot="1" x14ac:dyDescent="0.25">
      <c r="A6" s="34">
        <v>1</v>
      </c>
      <c r="B6" s="43">
        <v>2</v>
      </c>
      <c r="C6" s="29">
        <v>7</v>
      </c>
      <c r="D6" s="27">
        <v>8</v>
      </c>
      <c r="E6" s="27">
        <v>9</v>
      </c>
      <c r="F6" s="30">
        <v>10</v>
      </c>
    </row>
    <row r="7" spans="1:6" ht="30" x14ac:dyDescent="0.25">
      <c r="A7" s="35">
        <f>ROW()-6</f>
        <v>1</v>
      </c>
      <c r="B7" s="44" t="s">
        <v>4</v>
      </c>
      <c r="C7" s="11"/>
      <c r="D7" s="12"/>
      <c r="E7" s="12"/>
      <c r="F7" s="13"/>
    </row>
    <row r="8" spans="1:6" ht="61.5" customHeight="1" x14ac:dyDescent="0.25">
      <c r="A8" s="36">
        <f>ROW()-6</f>
        <v>2</v>
      </c>
      <c r="B8" s="45" t="s">
        <v>2</v>
      </c>
      <c r="C8" s="53" t="s">
        <v>23</v>
      </c>
      <c r="D8" s="54"/>
      <c r="E8" s="48" t="s">
        <v>25</v>
      </c>
      <c r="F8" s="49" t="s">
        <v>24</v>
      </c>
    </row>
    <row r="9" spans="1:6" ht="30" x14ac:dyDescent="0.25">
      <c r="A9" s="36">
        <f t="shared" ref="A9:A20" si="0">ROW()-6</f>
        <v>3</v>
      </c>
      <c r="B9" s="46" t="s">
        <v>17</v>
      </c>
      <c r="C9" s="14" t="s">
        <v>26</v>
      </c>
      <c r="D9" s="19" t="s">
        <v>26</v>
      </c>
      <c r="E9" s="19" t="s">
        <v>27</v>
      </c>
      <c r="F9" s="18" t="s">
        <v>18</v>
      </c>
    </row>
    <row r="10" spans="1:6" ht="30" x14ac:dyDescent="0.25">
      <c r="A10" s="36">
        <f t="shared" si="0"/>
        <v>4</v>
      </c>
      <c r="B10" s="46" t="s">
        <v>14</v>
      </c>
      <c r="C10" s="20" t="s">
        <v>10</v>
      </c>
      <c r="D10" s="21" t="s">
        <v>11</v>
      </c>
      <c r="E10" s="21" t="s">
        <v>12</v>
      </c>
      <c r="F10" s="22" t="s">
        <v>13</v>
      </c>
    </row>
    <row r="11" spans="1:6" ht="30" x14ac:dyDescent="0.25">
      <c r="A11" s="36">
        <f t="shared" si="0"/>
        <v>5</v>
      </c>
      <c r="B11" s="46" t="s">
        <v>15</v>
      </c>
      <c r="C11" s="20"/>
      <c r="D11" s="21"/>
      <c r="E11" s="21"/>
      <c r="F11" s="22"/>
    </row>
    <row r="12" spans="1:6" ht="30" x14ac:dyDescent="0.25">
      <c r="A12" s="36">
        <f t="shared" si="0"/>
        <v>6</v>
      </c>
      <c r="B12" s="46" t="s">
        <v>16</v>
      </c>
      <c r="C12" s="20"/>
      <c r="D12" s="21"/>
      <c r="E12" s="21"/>
      <c r="F12" s="22"/>
    </row>
    <row r="13" spans="1:6" x14ac:dyDescent="0.25">
      <c r="A13" s="36">
        <f t="shared" si="0"/>
        <v>7</v>
      </c>
      <c r="B13" s="50" t="s">
        <v>28</v>
      </c>
      <c r="C13" s="23" t="s">
        <v>30</v>
      </c>
      <c r="D13" s="24" t="s">
        <v>30</v>
      </c>
      <c r="E13" s="24" t="s">
        <v>30</v>
      </c>
      <c r="F13" s="25" t="s">
        <v>29</v>
      </c>
    </row>
    <row r="14" spans="1:6" ht="30" x14ac:dyDescent="0.25">
      <c r="A14" s="36">
        <f t="shared" si="0"/>
        <v>8</v>
      </c>
      <c r="B14" s="50" t="s">
        <v>31</v>
      </c>
      <c r="C14" s="23" t="s">
        <v>30</v>
      </c>
      <c r="D14" s="24" t="s">
        <v>30</v>
      </c>
      <c r="E14" s="24" t="s">
        <v>30</v>
      </c>
      <c r="F14" s="25" t="s">
        <v>32</v>
      </c>
    </row>
    <row r="15" spans="1:6" x14ac:dyDescent="0.25">
      <c r="A15" s="36">
        <f t="shared" si="0"/>
        <v>9</v>
      </c>
      <c r="B15" s="50" t="s">
        <v>33</v>
      </c>
      <c r="C15" s="23" t="s">
        <v>30</v>
      </c>
      <c r="D15" s="24" t="s">
        <v>30</v>
      </c>
      <c r="E15" s="24" t="s">
        <v>30</v>
      </c>
      <c r="F15" s="25" t="s">
        <v>19</v>
      </c>
    </row>
    <row r="16" spans="1:6" x14ac:dyDescent="0.25">
      <c r="A16" s="36">
        <f t="shared" si="0"/>
        <v>10</v>
      </c>
      <c r="B16" s="50" t="s">
        <v>34</v>
      </c>
      <c r="C16" s="23" t="s">
        <v>30</v>
      </c>
      <c r="D16" s="24" t="s">
        <v>30</v>
      </c>
      <c r="E16" s="24" t="s">
        <v>30</v>
      </c>
      <c r="F16" s="51" t="s">
        <v>35</v>
      </c>
    </row>
    <row r="17" spans="1:6" x14ac:dyDescent="0.25">
      <c r="A17" s="36">
        <f t="shared" si="0"/>
        <v>11</v>
      </c>
      <c r="B17" s="46" t="s">
        <v>7</v>
      </c>
      <c r="C17" s="23" t="s">
        <v>19</v>
      </c>
      <c r="D17" s="24" t="s">
        <v>19</v>
      </c>
      <c r="E17" s="24" t="s">
        <v>19</v>
      </c>
      <c r="F17" s="25" t="s">
        <v>19</v>
      </c>
    </row>
    <row r="18" spans="1:6" ht="45" x14ac:dyDescent="0.25">
      <c r="A18" s="36">
        <f t="shared" si="0"/>
        <v>12</v>
      </c>
      <c r="B18" s="46" t="s">
        <v>6</v>
      </c>
      <c r="C18" s="23" t="s">
        <v>20</v>
      </c>
      <c r="D18" s="26" t="s">
        <v>21</v>
      </c>
      <c r="E18" s="21" t="s">
        <v>21</v>
      </c>
      <c r="F18" s="22" t="s">
        <v>21</v>
      </c>
    </row>
    <row r="19" spans="1:6" ht="30" x14ac:dyDescent="0.25">
      <c r="A19" s="36">
        <f t="shared" si="0"/>
        <v>13</v>
      </c>
      <c r="B19" s="46" t="s">
        <v>8</v>
      </c>
      <c r="C19" s="23" t="s">
        <v>22</v>
      </c>
      <c r="D19" s="21" t="s">
        <v>22</v>
      </c>
      <c r="E19" s="21" t="s">
        <v>22</v>
      </c>
      <c r="F19" s="22" t="s">
        <v>22</v>
      </c>
    </row>
    <row r="20" spans="1:6" ht="30" x14ac:dyDescent="0.25">
      <c r="A20" s="36">
        <f t="shared" si="0"/>
        <v>14</v>
      </c>
      <c r="B20" s="46" t="s">
        <v>9</v>
      </c>
      <c r="C20" s="23" t="s">
        <v>22</v>
      </c>
      <c r="D20" s="21" t="s">
        <v>22</v>
      </c>
      <c r="E20" s="21" t="s">
        <v>22</v>
      </c>
      <c r="F20" s="22" t="s">
        <v>22</v>
      </c>
    </row>
    <row r="21" spans="1:6" ht="15.75" thickBot="1" x14ac:dyDescent="0.3">
      <c r="A21" s="37"/>
      <c r="B21" s="47"/>
      <c r="C21" s="15"/>
      <c r="D21" s="16"/>
      <c r="E21" s="16"/>
      <c r="F21" s="17"/>
    </row>
  </sheetData>
  <mergeCells count="6">
    <mergeCell ref="C8:D8"/>
    <mergeCell ref="A2:F2"/>
    <mergeCell ref="D1:F1"/>
    <mergeCell ref="A4:A5"/>
    <mergeCell ref="B4:B5"/>
    <mergeCell ref="C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workbookViewId="0">
      <selection activeCell="B4" sqref="B4:J22"/>
    </sheetView>
  </sheetViews>
  <sheetFormatPr defaultRowHeight="15" x14ac:dyDescent="0.25"/>
  <cols>
    <col min="1" max="1" width="1" customWidth="1"/>
    <col min="2" max="2" width="4" customWidth="1"/>
    <col min="3" max="3" width="20.7109375" customWidth="1"/>
    <col min="4" max="4" width="5.42578125" customWidth="1"/>
    <col min="5" max="5" width="41.42578125" customWidth="1"/>
    <col min="6" max="6" width="8.7109375" customWidth="1"/>
    <col min="7" max="7" width="7.5703125" customWidth="1"/>
    <col min="8" max="8" width="17.42578125" customWidth="1"/>
    <col min="9" max="10" width="18.5703125" customWidth="1"/>
  </cols>
  <sheetData>
    <row r="1" spans="1:25" ht="21" x14ac:dyDescent="0.35">
      <c r="A1" s="66"/>
      <c r="B1" s="67" t="s">
        <v>36</v>
      </c>
      <c r="C1" s="68"/>
      <c r="D1" s="68"/>
      <c r="E1" s="68"/>
      <c r="F1" s="68"/>
      <c r="G1" s="68"/>
      <c r="H1" s="68"/>
      <c r="I1" s="68"/>
      <c r="J1" s="68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5" ht="18.75" x14ac:dyDescent="0.3">
      <c r="A2" s="66"/>
      <c r="B2" s="69" t="s">
        <v>37</v>
      </c>
      <c r="C2" s="69"/>
      <c r="D2" s="69"/>
      <c r="E2" s="69"/>
      <c r="F2" s="69"/>
      <c r="G2" s="69"/>
      <c r="H2" s="69"/>
      <c r="I2" s="69"/>
      <c r="J2" s="69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</row>
    <row r="3" spans="1:25" ht="19.5" thickBot="1" x14ac:dyDescent="0.35">
      <c r="A3" s="66"/>
      <c r="B3" s="70"/>
      <c r="C3" s="70"/>
      <c r="D3" s="71" t="s">
        <v>38</v>
      </c>
      <c r="E3" s="72"/>
      <c r="F3" s="72"/>
      <c r="G3" s="72"/>
      <c r="H3" s="72"/>
      <c r="I3" s="72"/>
      <c r="J3" s="73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</row>
    <row r="4" spans="1:25" ht="15" customHeight="1" x14ac:dyDescent="0.25">
      <c r="A4" s="74"/>
      <c r="B4" s="83" t="s">
        <v>39</v>
      </c>
      <c r="C4" s="84" t="s">
        <v>40</v>
      </c>
      <c r="D4" s="85"/>
      <c r="E4" s="86" t="s">
        <v>41</v>
      </c>
      <c r="F4" s="87" t="s">
        <v>42</v>
      </c>
      <c r="G4" s="88" t="s">
        <v>70</v>
      </c>
      <c r="H4" s="89" t="s">
        <v>43</v>
      </c>
      <c r="I4" s="90" t="s">
        <v>44</v>
      </c>
      <c r="J4" s="91" t="s">
        <v>45</v>
      </c>
      <c r="K4" s="75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</row>
    <row r="5" spans="1:25" ht="108.75" customHeight="1" x14ac:dyDescent="0.25">
      <c r="A5" s="76"/>
      <c r="B5" s="92"/>
      <c r="C5" s="93"/>
      <c r="D5" s="94"/>
      <c r="E5" s="95"/>
      <c r="F5" s="96"/>
      <c r="G5" s="97"/>
      <c r="H5" s="98"/>
      <c r="I5" s="99"/>
      <c r="J5" s="100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</row>
    <row r="6" spans="1:25" ht="15.75" thickBot="1" x14ac:dyDescent="0.3">
      <c r="A6" s="74"/>
      <c r="B6" s="101">
        <v>1</v>
      </c>
      <c r="C6" s="102">
        <v>2</v>
      </c>
      <c r="D6" s="103"/>
      <c r="E6" s="104">
        <v>3</v>
      </c>
      <c r="F6" s="105">
        <v>4</v>
      </c>
      <c r="G6" s="105">
        <v>5</v>
      </c>
      <c r="H6" s="105">
        <v>6</v>
      </c>
      <c r="I6" s="105">
        <v>7</v>
      </c>
      <c r="J6" s="106">
        <v>8</v>
      </c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1:25" ht="93.75" customHeight="1" x14ac:dyDescent="0.25">
      <c r="A7" s="66"/>
      <c r="B7" s="107">
        <v>1</v>
      </c>
      <c r="C7" s="158" t="s">
        <v>46</v>
      </c>
      <c r="D7" s="158"/>
      <c r="E7" s="159" t="s">
        <v>47</v>
      </c>
      <c r="F7" s="108" t="s">
        <v>48</v>
      </c>
      <c r="G7" s="160">
        <v>1</v>
      </c>
      <c r="H7" s="161">
        <v>1291523.51</v>
      </c>
      <c r="I7" s="109">
        <f>H7*G7</f>
        <v>1291523.51</v>
      </c>
      <c r="J7" s="110">
        <f>I7*1.18</f>
        <v>1523997.7418</v>
      </c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</row>
    <row r="8" spans="1:25" ht="83.25" customHeight="1" x14ac:dyDescent="0.25">
      <c r="A8" s="66"/>
      <c r="B8" s="111">
        <v>2</v>
      </c>
      <c r="C8" s="162" t="s">
        <v>49</v>
      </c>
      <c r="D8" s="162"/>
      <c r="E8" s="163" t="s">
        <v>50</v>
      </c>
      <c r="F8" s="112" t="s">
        <v>48</v>
      </c>
      <c r="G8" s="164">
        <v>1</v>
      </c>
      <c r="H8" s="165">
        <v>126412.43</v>
      </c>
      <c r="I8" s="113">
        <f t="shared" ref="I8:I10" si="0">H8*G8</f>
        <v>126412.43</v>
      </c>
      <c r="J8" s="114">
        <f t="shared" ref="J8:J10" si="1">I8*1.18</f>
        <v>149166.66739999998</v>
      </c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</row>
    <row r="9" spans="1:25" ht="44.25" customHeight="1" x14ac:dyDescent="0.25">
      <c r="A9" s="66"/>
      <c r="B9" s="111">
        <v>3</v>
      </c>
      <c r="C9" s="162" t="s">
        <v>51</v>
      </c>
      <c r="D9" s="162"/>
      <c r="E9" s="163" t="s">
        <v>52</v>
      </c>
      <c r="F9" s="112" t="s">
        <v>48</v>
      </c>
      <c r="G9" s="164">
        <v>3</v>
      </c>
      <c r="H9" s="165">
        <v>57201.13</v>
      </c>
      <c r="I9" s="113">
        <f t="shared" si="0"/>
        <v>171603.38999999998</v>
      </c>
      <c r="J9" s="114">
        <f t="shared" si="1"/>
        <v>202492.00019999998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</row>
    <row r="10" spans="1:25" ht="46.5" customHeight="1" x14ac:dyDescent="0.25">
      <c r="A10" s="66"/>
      <c r="B10" s="111">
        <v>4</v>
      </c>
      <c r="C10" s="162" t="s">
        <v>53</v>
      </c>
      <c r="D10" s="162"/>
      <c r="E10" s="163" t="s">
        <v>54</v>
      </c>
      <c r="F10" s="112" t="s">
        <v>48</v>
      </c>
      <c r="G10" s="164">
        <v>9</v>
      </c>
      <c r="H10" s="165">
        <v>46822.03</v>
      </c>
      <c r="I10" s="113">
        <f t="shared" si="0"/>
        <v>421398.27</v>
      </c>
      <c r="J10" s="114">
        <f t="shared" si="1"/>
        <v>497249.95860000001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</row>
    <row r="11" spans="1:25" x14ac:dyDescent="0.25">
      <c r="A11" s="66"/>
      <c r="B11" s="115"/>
      <c r="C11" s="116"/>
      <c r="D11" s="116"/>
      <c r="E11" s="117"/>
      <c r="F11" s="117"/>
      <c r="G11" s="118"/>
      <c r="H11" s="119"/>
      <c r="I11" s="120" t="s">
        <v>55</v>
      </c>
      <c r="J11" s="121">
        <f>SUM(J7:J10)</f>
        <v>2372906.3679999998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</row>
    <row r="12" spans="1:25" x14ac:dyDescent="0.25">
      <c r="A12" s="66"/>
      <c r="B12" s="115"/>
      <c r="C12" s="116"/>
      <c r="D12" s="116"/>
      <c r="E12" s="117"/>
      <c r="F12" s="117"/>
      <c r="G12" s="117"/>
      <c r="H12" s="122"/>
      <c r="I12" s="122" t="s">
        <v>56</v>
      </c>
      <c r="J12" s="123">
        <f>J11*18/118</f>
        <v>361968.76799999998</v>
      </c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</row>
    <row r="13" spans="1:25" x14ac:dyDescent="0.25">
      <c r="A13" s="66"/>
      <c r="B13" s="124" t="s">
        <v>57</v>
      </c>
      <c r="C13" s="125"/>
      <c r="D13" s="125"/>
      <c r="E13" s="125"/>
      <c r="F13" s="125"/>
      <c r="G13" s="125"/>
      <c r="H13" s="125"/>
      <c r="I13" s="125"/>
      <c r="J13" s="12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</row>
    <row r="14" spans="1:25" x14ac:dyDescent="0.25">
      <c r="A14" s="66"/>
      <c r="B14" s="127" t="s">
        <v>58</v>
      </c>
      <c r="C14" s="128"/>
      <c r="D14" s="129" t="s">
        <v>59</v>
      </c>
      <c r="E14" s="130"/>
      <c r="F14" s="130"/>
      <c r="G14" s="130"/>
      <c r="H14" s="130"/>
      <c r="I14" s="130"/>
      <c r="J14" s="131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</row>
    <row r="15" spans="1:25" x14ac:dyDescent="0.25">
      <c r="A15" s="66"/>
      <c r="B15" s="124" t="s">
        <v>60</v>
      </c>
      <c r="C15" s="125"/>
      <c r="D15" s="132" t="s">
        <v>61</v>
      </c>
      <c r="E15" s="133"/>
      <c r="F15" s="133"/>
      <c r="G15" s="133"/>
      <c r="H15" s="133"/>
      <c r="I15" s="133"/>
      <c r="J15" s="134"/>
      <c r="K15" s="77"/>
      <c r="L15" s="77"/>
      <c r="M15" s="77"/>
      <c r="N15" s="77"/>
      <c r="O15" s="77"/>
      <c r="P15" s="66"/>
      <c r="Q15" s="66"/>
      <c r="R15" s="66"/>
      <c r="S15" s="66"/>
      <c r="T15" s="66"/>
      <c r="U15" s="66"/>
      <c r="V15" s="66"/>
      <c r="W15" s="66"/>
      <c r="X15" s="66"/>
    </row>
    <row r="16" spans="1:25" x14ac:dyDescent="0.25">
      <c r="A16" s="66"/>
      <c r="B16" s="135" t="s">
        <v>62</v>
      </c>
      <c r="C16" s="136"/>
      <c r="D16" s="137" t="s">
        <v>63</v>
      </c>
      <c r="E16" s="138"/>
      <c r="F16" s="138"/>
      <c r="G16" s="138"/>
      <c r="H16" s="138"/>
      <c r="I16" s="138"/>
      <c r="J16" s="139"/>
      <c r="K16" s="77"/>
      <c r="L16" s="77"/>
      <c r="M16" s="77"/>
      <c r="N16" s="77"/>
      <c r="O16" s="77"/>
      <c r="P16" s="66"/>
      <c r="Q16" s="66"/>
      <c r="R16" s="66"/>
      <c r="S16" s="66"/>
      <c r="T16" s="66"/>
      <c r="U16" s="66"/>
      <c r="V16" s="66"/>
      <c r="W16" s="66"/>
      <c r="X16" s="66"/>
    </row>
    <row r="17" spans="1:24" x14ac:dyDescent="0.25">
      <c r="A17" s="66"/>
      <c r="B17" s="140"/>
      <c r="C17" s="141"/>
      <c r="D17" s="142"/>
      <c r="E17" s="143"/>
      <c r="F17" s="143"/>
      <c r="G17" s="143"/>
      <c r="H17" s="143"/>
      <c r="I17" s="143"/>
      <c r="J17" s="144"/>
      <c r="K17" s="77"/>
      <c r="L17" s="77"/>
      <c r="M17" s="77"/>
      <c r="N17" s="77"/>
      <c r="O17" s="77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79" customFormat="1" hidden="1" x14ac:dyDescent="0.25">
      <c r="B18" s="140"/>
      <c r="C18" s="141"/>
      <c r="D18" s="142"/>
      <c r="E18" s="143"/>
      <c r="F18" s="143"/>
      <c r="G18" s="143"/>
      <c r="H18" s="143"/>
      <c r="I18" s="143"/>
      <c r="J18" s="144"/>
    </row>
    <row r="19" spans="1:24" s="79" customFormat="1" hidden="1" x14ac:dyDescent="0.25">
      <c r="B19" s="140"/>
      <c r="C19" s="141"/>
      <c r="D19" s="142"/>
      <c r="E19" s="143"/>
      <c r="F19" s="143"/>
      <c r="G19" s="143"/>
      <c r="H19" s="143"/>
      <c r="I19" s="143"/>
      <c r="J19" s="144"/>
    </row>
    <row r="20" spans="1:24" hidden="1" x14ac:dyDescent="0.25">
      <c r="A20" s="66"/>
      <c r="B20" s="145"/>
      <c r="C20" s="146"/>
      <c r="D20" s="147"/>
      <c r="E20" s="148"/>
      <c r="F20" s="148"/>
      <c r="G20" s="148"/>
      <c r="H20" s="148"/>
      <c r="I20" s="148"/>
      <c r="J20" s="149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</row>
    <row r="21" spans="1:24" ht="32.25" customHeight="1" x14ac:dyDescent="0.25">
      <c r="A21" s="66"/>
      <c r="B21" s="127" t="s">
        <v>64</v>
      </c>
      <c r="C21" s="128"/>
      <c r="D21" s="150" t="s">
        <v>65</v>
      </c>
      <c r="E21" s="151"/>
      <c r="F21" s="151"/>
      <c r="G21" s="151"/>
      <c r="H21" s="151"/>
      <c r="I21" s="151"/>
      <c r="J21" s="152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</row>
    <row r="22" spans="1:24" ht="15.75" thickBot="1" x14ac:dyDescent="0.3">
      <c r="A22" s="66"/>
      <c r="B22" s="153" t="s">
        <v>66</v>
      </c>
      <c r="C22" s="154"/>
      <c r="D22" s="155" t="s">
        <v>67</v>
      </c>
      <c r="E22" s="156"/>
      <c r="F22" s="156"/>
      <c r="G22" s="156"/>
      <c r="H22" s="156"/>
      <c r="I22" s="156"/>
      <c r="J22" s="157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</row>
    <row r="23" spans="1:24" x14ac:dyDescent="0.25">
      <c r="A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</row>
    <row r="24" spans="1:24" x14ac:dyDescent="0.25">
      <c r="A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</row>
    <row r="25" spans="1:24" x14ac:dyDescent="0.25">
      <c r="A25" s="66"/>
      <c r="C25" s="78" t="s">
        <v>68</v>
      </c>
      <c r="D25" s="78"/>
      <c r="E25" s="78"/>
      <c r="F25" s="78"/>
      <c r="G25" s="78"/>
      <c r="H25" s="78"/>
      <c r="I25" s="80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</row>
    <row r="28" spans="1:24" x14ac:dyDescent="0.25">
      <c r="C28" s="81" t="s">
        <v>69</v>
      </c>
      <c r="D28" s="81"/>
      <c r="E28" s="81"/>
      <c r="F28" s="82"/>
      <c r="G28" s="82"/>
      <c r="H28" s="82"/>
      <c r="I28" s="82"/>
      <c r="J28" s="82"/>
    </row>
  </sheetData>
  <mergeCells count="29">
    <mergeCell ref="B22:C22"/>
    <mergeCell ref="D22:J22"/>
    <mergeCell ref="C25:H25"/>
    <mergeCell ref="C28:J28"/>
    <mergeCell ref="B15:C15"/>
    <mergeCell ref="D15:J15"/>
    <mergeCell ref="B16:C20"/>
    <mergeCell ref="D16:J20"/>
    <mergeCell ref="B21:C21"/>
    <mergeCell ref="D21:J21"/>
    <mergeCell ref="C8:D8"/>
    <mergeCell ref="C9:D9"/>
    <mergeCell ref="C10:D10"/>
    <mergeCell ref="B13:J13"/>
    <mergeCell ref="B14:C14"/>
    <mergeCell ref="D14:J14"/>
    <mergeCell ref="H4:H5"/>
    <mergeCell ref="I4:I5"/>
    <mergeCell ref="J4:J5"/>
    <mergeCell ref="C6:D6"/>
    <mergeCell ref="C7:D7"/>
    <mergeCell ref="B1:J1"/>
    <mergeCell ref="B2:J2"/>
    <mergeCell ref="D3:I3"/>
    <mergeCell ref="B4:B5"/>
    <mergeCell ref="C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2017-07-07T06:13:50Z</dcterms:modified>
</cp:coreProperties>
</file>